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7715" windowHeight="1156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L12" i="1" l="1"/>
  <c r="J12" i="1"/>
  <c r="H12" i="1"/>
  <c r="D18" i="1"/>
  <c r="L17" i="1"/>
  <c r="J17" i="1"/>
  <c r="H17" i="1"/>
  <c r="G18" i="1"/>
  <c r="I18" i="1" s="1"/>
  <c r="K18" i="1" s="1"/>
  <c r="D10" i="1"/>
  <c r="D11" i="1"/>
  <c r="D12" i="1" s="1"/>
  <c r="D13" i="1" s="1"/>
  <c r="D14" i="1" s="1"/>
  <c r="D15" i="1" s="1"/>
  <c r="D16" i="1" s="1"/>
  <c r="D17" i="1" s="1"/>
  <c r="D9" i="1"/>
  <c r="G9" i="1" s="1"/>
  <c r="I9" i="1" s="1"/>
  <c r="K9" i="1" s="1"/>
  <c r="K8" i="1"/>
  <c r="I38" i="1"/>
  <c r="K38" i="1" s="1"/>
  <c r="I41" i="1"/>
  <c r="K41" i="1" s="1"/>
  <c r="I42" i="1"/>
  <c r="K42" i="1" s="1"/>
  <c r="I45" i="1"/>
  <c r="K45" i="1" s="1"/>
  <c r="I46" i="1"/>
  <c r="K46" i="1" s="1"/>
  <c r="I49" i="1"/>
  <c r="K49" i="1" s="1"/>
  <c r="I50" i="1"/>
  <c r="K50" i="1" s="1"/>
  <c r="I53" i="1"/>
  <c r="K53" i="1" s="1"/>
  <c r="I54" i="1"/>
  <c r="K54" i="1" s="1"/>
  <c r="I57" i="1"/>
  <c r="K57" i="1" s="1"/>
  <c r="G38" i="1"/>
  <c r="G39" i="1"/>
  <c r="I39" i="1" s="1"/>
  <c r="K39" i="1" s="1"/>
  <c r="G40" i="1"/>
  <c r="I40" i="1" s="1"/>
  <c r="K40" i="1" s="1"/>
  <c r="G41" i="1"/>
  <c r="G42" i="1"/>
  <c r="G43" i="1"/>
  <c r="I43" i="1" s="1"/>
  <c r="K43" i="1" s="1"/>
  <c r="G44" i="1"/>
  <c r="I44" i="1" s="1"/>
  <c r="K44" i="1" s="1"/>
  <c r="G45" i="1"/>
  <c r="G46" i="1"/>
  <c r="G47" i="1"/>
  <c r="I47" i="1" s="1"/>
  <c r="K47" i="1" s="1"/>
  <c r="G48" i="1"/>
  <c r="I48" i="1" s="1"/>
  <c r="K48" i="1" s="1"/>
  <c r="G49" i="1"/>
  <c r="G50" i="1"/>
  <c r="G51" i="1"/>
  <c r="I51" i="1" s="1"/>
  <c r="K51" i="1" s="1"/>
  <c r="G52" i="1"/>
  <c r="I52" i="1" s="1"/>
  <c r="K52" i="1" s="1"/>
  <c r="G53" i="1"/>
  <c r="G54" i="1"/>
  <c r="G55" i="1"/>
  <c r="I55" i="1" s="1"/>
  <c r="K55" i="1" s="1"/>
  <c r="G56" i="1"/>
  <c r="I56" i="1" s="1"/>
  <c r="K56" i="1" s="1"/>
  <c r="G57" i="1"/>
  <c r="F11" i="1"/>
  <c r="F12" i="1" s="1"/>
  <c r="F10" i="1"/>
  <c r="I8" i="1"/>
  <c r="G10" i="1"/>
  <c r="I10" i="1" s="1"/>
  <c r="K10" i="1" s="1"/>
  <c r="G8" i="1"/>
  <c r="G19" i="1" l="1"/>
  <c r="I19" i="1" s="1"/>
  <c r="G20" i="1"/>
  <c r="I20" i="1" s="1"/>
  <c r="K20" i="1" s="1"/>
  <c r="G11" i="1"/>
  <c r="I11" i="1" s="1"/>
  <c r="K11" i="1" s="1"/>
  <c r="G12" i="1"/>
  <c r="I12" i="1" s="1"/>
  <c r="K12" i="1" s="1"/>
  <c r="F13" i="1"/>
  <c r="K19" i="1" l="1"/>
  <c r="D28" i="1"/>
  <c r="G21" i="1"/>
  <c r="I21" i="1" s="1"/>
  <c r="K21" i="1" s="1"/>
  <c r="G13" i="1"/>
  <c r="I13" i="1" s="1"/>
  <c r="K13" i="1" s="1"/>
  <c r="F14" i="1"/>
  <c r="G28" i="1" l="1"/>
  <c r="I28" i="1" s="1"/>
  <c r="K28" i="1" s="1"/>
  <c r="D29" i="1"/>
  <c r="G22" i="1"/>
  <c r="I22" i="1" s="1"/>
  <c r="F15" i="1"/>
  <c r="G14" i="1"/>
  <c r="I14" i="1" s="1"/>
  <c r="K14" i="1" s="1"/>
  <c r="K22" i="1" l="1"/>
  <c r="D30" i="1"/>
  <c r="G29" i="1"/>
  <c r="I29" i="1" s="1"/>
  <c r="K29" i="1" s="1"/>
  <c r="G23" i="1"/>
  <c r="I23" i="1" s="1"/>
  <c r="K23" i="1" s="1"/>
  <c r="F16" i="1"/>
  <c r="G15" i="1"/>
  <c r="I15" i="1" s="1"/>
  <c r="K15" i="1" s="1"/>
  <c r="G30" i="1" l="1"/>
  <c r="I30" i="1" s="1"/>
  <c r="K30" i="1" s="1"/>
  <c r="D31" i="1"/>
  <c r="G24" i="1"/>
  <c r="G16" i="1"/>
  <c r="I16" i="1" s="1"/>
  <c r="K16" i="1" s="1"/>
  <c r="F17" i="1"/>
  <c r="I24" i="1" l="1"/>
  <c r="G31" i="1"/>
  <c r="I31" i="1" s="1"/>
  <c r="K31" i="1" s="1"/>
  <c r="D32" i="1"/>
  <c r="G25" i="1"/>
  <c r="I25" i="1" s="1"/>
  <c r="K25" i="1" s="1"/>
  <c r="G17" i="1"/>
  <c r="I17" i="1" s="1"/>
  <c r="K17" i="1" s="1"/>
  <c r="F18" i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K24" i="1" l="1"/>
  <c r="D33" i="1"/>
  <c r="G32" i="1"/>
  <c r="I32" i="1" s="1"/>
  <c r="K32" i="1" s="1"/>
  <c r="G27" i="1"/>
  <c r="G26" i="1"/>
  <c r="I26" i="1" s="1"/>
  <c r="K26" i="1" s="1"/>
  <c r="I27" i="1" l="1"/>
  <c r="K27" i="1" s="1"/>
  <c r="L27" i="1" s="1"/>
  <c r="H27" i="1"/>
  <c r="D34" i="1"/>
  <c r="G33" i="1"/>
  <c r="I33" i="1" s="1"/>
  <c r="K33" i="1" s="1"/>
  <c r="J27" i="1" l="1"/>
  <c r="D35" i="1"/>
  <c r="G34" i="1"/>
  <c r="I34" i="1" s="1"/>
  <c r="K34" i="1" s="1"/>
  <c r="D36" i="1" l="1"/>
  <c r="G35" i="1"/>
  <c r="I35" i="1" s="1"/>
  <c r="K35" i="1" s="1"/>
  <c r="D37" i="1" l="1"/>
  <c r="G37" i="1" s="1"/>
  <c r="I37" i="1" s="1"/>
  <c r="K37" i="1" s="1"/>
  <c r="G36" i="1"/>
  <c r="I36" i="1" s="1"/>
  <c r="K36" i="1" s="1"/>
</calcChain>
</file>

<file path=xl/sharedStrings.xml><?xml version="1.0" encoding="utf-8"?>
<sst xmlns="http://schemas.openxmlformats.org/spreadsheetml/2006/main" count="15" uniqueCount="15">
  <si>
    <t>Goldmine</t>
  </si>
  <si>
    <t>Stufe</t>
  </si>
  <si>
    <t>Prod. / h</t>
  </si>
  <si>
    <t>Kosten für nächste Stufe</t>
  </si>
  <si>
    <t>Startwerte</t>
  </si>
  <si>
    <t>Gold</t>
  </si>
  <si>
    <t>Truppen</t>
  </si>
  <si>
    <t>Kosten/Prod.</t>
  </si>
  <si>
    <t>Farmzeit (h)</t>
  </si>
  <si>
    <t>(d)</t>
  </si>
  <si>
    <t>(y)</t>
  </si>
  <si>
    <t>Increment</t>
  </si>
  <si>
    <t>Bis Stufe X (h)</t>
  </si>
  <si>
    <t>Bis Stufe X (d)</t>
  </si>
  <si>
    <t>Bis Stufe X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</si>
</sst>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S57"/>
  <sheetViews>
    <sheetView tabSelected="1" workbookViewId="0">
      <selection activeCell="H13" sqref="H13"/>
    </sheetView>
  </sheetViews>
  <sheetFormatPr baseColWidth="10" defaultRowHeight="15" x14ac:dyDescent="0.25"/>
  <cols>
    <col min="3" max="3" width="6.85546875" customWidth="1"/>
    <col min="6" max="6" width="23" style="2" customWidth="1"/>
    <col min="7" max="7" width="20" style="1" bestFit="1" customWidth="1"/>
    <col min="8" max="8" width="20" style="1" customWidth="1"/>
    <col min="9" max="9" width="19" style="1" bestFit="1" customWidth="1"/>
    <col min="10" max="10" width="19" style="1" customWidth="1"/>
    <col min="11" max="11" width="15.28515625" style="1" bestFit="1" customWidth="1"/>
    <col min="12" max="12" width="16.42578125" customWidth="1"/>
  </cols>
  <sheetData>
    <row r="4" spans="3:19" x14ac:dyDescent="0.25">
      <c r="C4" t="s">
        <v>0</v>
      </c>
      <c r="Q4" t="s">
        <v>4</v>
      </c>
    </row>
    <row r="5" spans="3:19" x14ac:dyDescent="0.25">
      <c r="G5" s="1" t="s">
        <v>8</v>
      </c>
      <c r="H5" s="1" t="s">
        <v>12</v>
      </c>
      <c r="I5" s="1" t="s">
        <v>9</v>
      </c>
      <c r="J5" s="1" t="s">
        <v>13</v>
      </c>
      <c r="K5" s="1" t="s">
        <v>10</v>
      </c>
      <c r="L5" s="1" t="s">
        <v>14</v>
      </c>
    </row>
    <row r="6" spans="3:19" x14ac:dyDescent="0.25">
      <c r="C6" t="s">
        <v>1</v>
      </c>
      <c r="D6" t="s">
        <v>2</v>
      </c>
      <c r="E6" t="s">
        <v>11</v>
      </c>
      <c r="F6" s="2" t="s">
        <v>3</v>
      </c>
      <c r="G6" s="1" t="s">
        <v>7</v>
      </c>
      <c r="Q6" t="s">
        <v>5</v>
      </c>
      <c r="S6" t="s">
        <v>6</v>
      </c>
    </row>
    <row r="8" spans="3:19" x14ac:dyDescent="0.25">
      <c r="C8">
        <v>1</v>
      </c>
      <c r="D8">
        <v>100</v>
      </c>
      <c r="F8" s="2">
        <v>200</v>
      </c>
      <c r="G8" s="1">
        <f>F8/D8</f>
        <v>2</v>
      </c>
      <c r="I8" s="1">
        <f>G8/24</f>
        <v>8.3333333333333329E-2</v>
      </c>
      <c r="K8" s="1">
        <f>I8/356</f>
        <v>2.3408239700374529E-4</v>
      </c>
    </row>
    <row r="9" spans="3:19" x14ac:dyDescent="0.25">
      <c r="C9">
        <v>2</v>
      </c>
      <c r="D9">
        <f>D8+100</f>
        <v>200</v>
      </c>
      <c r="F9" s="2">
        <v>500</v>
      </c>
      <c r="G9" s="1">
        <f>F9/D9</f>
        <v>2.5</v>
      </c>
      <c r="I9" s="1">
        <f t="shared" ref="I9:I57" si="0">G9/24</f>
        <v>0.10416666666666667</v>
      </c>
      <c r="K9" s="1">
        <f t="shared" ref="K9:K57" si="1">I9/356</f>
        <v>2.9260299625468166E-4</v>
      </c>
    </row>
    <row r="10" spans="3:19" x14ac:dyDescent="0.25">
      <c r="C10">
        <v>3</v>
      </c>
      <c r="D10">
        <f t="shared" ref="D10:D17" si="2">D9+100</f>
        <v>300</v>
      </c>
      <c r="F10" s="2">
        <f>F9*2</f>
        <v>1000</v>
      </c>
      <c r="G10" s="1">
        <f>F10/D10</f>
        <v>3.3333333333333335</v>
      </c>
      <c r="I10" s="1">
        <f t="shared" si="0"/>
        <v>0.1388888888888889</v>
      </c>
      <c r="K10" s="1">
        <f t="shared" si="1"/>
        <v>3.9013732833957556E-4</v>
      </c>
    </row>
    <row r="11" spans="3:19" x14ac:dyDescent="0.25">
      <c r="C11">
        <v>4</v>
      </c>
      <c r="D11">
        <f t="shared" si="2"/>
        <v>400</v>
      </c>
      <c r="F11" s="2">
        <f t="shared" ref="F11:F57" si="3">F10*2</f>
        <v>2000</v>
      </c>
      <c r="G11" s="1">
        <f>F11/D11</f>
        <v>5</v>
      </c>
      <c r="I11" s="1">
        <f t="shared" si="0"/>
        <v>0.20833333333333334</v>
      </c>
      <c r="K11" s="1">
        <f t="shared" si="1"/>
        <v>5.8520599250936332E-4</v>
      </c>
    </row>
    <row r="12" spans="3:19" x14ac:dyDescent="0.25">
      <c r="C12">
        <v>5</v>
      </c>
      <c r="D12">
        <f t="shared" si="2"/>
        <v>500</v>
      </c>
      <c r="F12" s="2">
        <f t="shared" si="3"/>
        <v>4000</v>
      </c>
      <c r="G12" s="1">
        <f>F12/D12</f>
        <v>8</v>
      </c>
      <c r="H12" s="1">
        <f>SUM(G8:G12)</f>
        <v>20.833333333333336</v>
      </c>
      <c r="I12" s="1">
        <f t="shared" si="0"/>
        <v>0.33333333333333331</v>
      </c>
      <c r="J12" s="1">
        <f>SUM(I8:I12)</f>
        <v>0.86805555555555558</v>
      </c>
      <c r="K12" s="1">
        <f t="shared" si="1"/>
        <v>9.3632958801498118E-4</v>
      </c>
      <c r="L12" s="1">
        <f>SUM(K8:K12)</f>
        <v>2.438358302122347E-3</v>
      </c>
    </row>
    <row r="13" spans="3:19" x14ac:dyDescent="0.25">
      <c r="C13">
        <v>6</v>
      </c>
      <c r="D13">
        <f t="shared" si="2"/>
        <v>600</v>
      </c>
      <c r="F13" s="2">
        <f t="shared" si="3"/>
        <v>8000</v>
      </c>
      <c r="G13" s="1">
        <f>F13/D13</f>
        <v>13.333333333333334</v>
      </c>
      <c r="I13" s="1">
        <f t="shared" si="0"/>
        <v>0.55555555555555558</v>
      </c>
      <c r="K13" s="1">
        <f t="shared" si="1"/>
        <v>1.5605493133583022E-3</v>
      </c>
    </row>
    <row r="14" spans="3:19" x14ac:dyDescent="0.25">
      <c r="C14">
        <v>7</v>
      </c>
      <c r="D14">
        <f t="shared" si="2"/>
        <v>700</v>
      </c>
      <c r="F14" s="2">
        <f t="shared" si="3"/>
        <v>16000</v>
      </c>
      <c r="G14" s="1">
        <f>F14/D14</f>
        <v>22.857142857142858</v>
      </c>
      <c r="I14" s="1">
        <f t="shared" si="0"/>
        <v>0.95238095238095244</v>
      </c>
      <c r="K14" s="1">
        <f t="shared" si="1"/>
        <v>2.6752273943285183E-3</v>
      </c>
    </row>
    <row r="15" spans="3:19" x14ac:dyDescent="0.25">
      <c r="C15">
        <v>8</v>
      </c>
      <c r="D15">
        <f t="shared" si="2"/>
        <v>800</v>
      </c>
      <c r="F15" s="2">
        <f t="shared" si="3"/>
        <v>32000</v>
      </c>
      <c r="G15" s="1">
        <f>F15/D15</f>
        <v>40</v>
      </c>
      <c r="I15" s="1">
        <f t="shared" si="0"/>
        <v>1.6666666666666667</v>
      </c>
      <c r="K15" s="1">
        <f t="shared" si="1"/>
        <v>4.6816479400749065E-3</v>
      </c>
    </row>
    <row r="16" spans="3:19" x14ac:dyDescent="0.25">
      <c r="C16">
        <v>9</v>
      </c>
      <c r="D16">
        <f t="shared" si="2"/>
        <v>900</v>
      </c>
      <c r="F16" s="2">
        <f t="shared" si="3"/>
        <v>64000</v>
      </c>
      <c r="G16" s="1">
        <f>F16/D16</f>
        <v>71.111111111111114</v>
      </c>
      <c r="I16" s="1">
        <f t="shared" si="0"/>
        <v>2.9629629629629632</v>
      </c>
      <c r="K16" s="1">
        <f t="shared" si="1"/>
        <v>8.3229296712442787E-3</v>
      </c>
    </row>
    <row r="17" spans="3:12" x14ac:dyDescent="0.25">
      <c r="C17">
        <v>10</v>
      </c>
      <c r="D17">
        <f t="shared" si="2"/>
        <v>1000</v>
      </c>
      <c r="F17" s="2">
        <f t="shared" si="3"/>
        <v>128000</v>
      </c>
      <c r="G17" s="1">
        <f>F17/D17</f>
        <v>128</v>
      </c>
      <c r="H17" s="1">
        <f>SUM(G8:G17)</f>
        <v>296.13492063492066</v>
      </c>
      <c r="I17" s="1">
        <f t="shared" si="0"/>
        <v>5.333333333333333</v>
      </c>
      <c r="J17" s="1">
        <f>SUM(I8:I17)</f>
        <v>12.338955026455025</v>
      </c>
      <c r="K17" s="1">
        <f t="shared" si="1"/>
        <v>1.4981273408239699E-2</v>
      </c>
      <c r="L17" s="1">
        <f>SUM(K8:K17)</f>
        <v>3.4659986029368053E-2</v>
      </c>
    </row>
    <row r="18" spans="3:12" x14ac:dyDescent="0.25">
      <c r="C18">
        <v>11</v>
      </c>
      <c r="D18">
        <f>D17+500</f>
        <v>1500</v>
      </c>
      <c r="F18" s="2">
        <f t="shared" si="3"/>
        <v>256000</v>
      </c>
      <c r="G18" s="1">
        <f>F18/D18</f>
        <v>170.66666666666666</v>
      </c>
      <c r="I18" s="1">
        <f t="shared" si="0"/>
        <v>7.1111111111111107</v>
      </c>
      <c r="K18" s="1">
        <f t="shared" si="1"/>
        <v>1.9975031210986267E-2</v>
      </c>
    </row>
    <row r="19" spans="3:12" x14ac:dyDescent="0.25">
      <c r="C19">
        <v>12</v>
      </c>
      <c r="D19">
        <v>2500</v>
      </c>
      <c r="F19" s="2">
        <f t="shared" si="3"/>
        <v>512000</v>
      </c>
      <c r="G19" s="1">
        <f>F19/D19</f>
        <v>204.8</v>
      </c>
      <c r="I19" s="1">
        <f t="shared" si="0"/>
        <v>8.5333333333333332</v>
      </c>
      <c r="K19" s="1">
        <f t="shared" si="1"/>
        <v>2.3970037453183522E-2</v>
      </c>
    </row>
    <row r="20" spans="3:12" x14ac:dyDescent="0.25">
      <c r="C20">
        <v>13</v>
      </c>
      <c r="D20">
        <v>4000</v>
      </c>
      <c r="F20" s="2">
        <f t="shared" si="3"/>
        <v>1024000</v>
      </c>
      <c r="G20" s="1">
        <f>F20/D20</f>
        <v>256</v>
      </c>
      <c r="I20" s="1">
        <f t="shared" si="0"/>
        <v>10.666666666666666</v>
      </c>
      <c r="K20" s="1">
        <f t="shared" si="1"/>
        <v>2.9962546816479398E-2</v>
      </c>
    </row>
    <row r="21" spans="3:12" x14ac:dyDescent="0.25">
      <c r="C21">
        <v>14</v>
      </c>
      <c r="D21">
        <v>6000</v>
      </c>
      <c r="F21" s="2">
        <f t="shared" si="3"/>
        <v>2048000</v>
      </c>
      <c r="G21" s="1">
        <f>F21/D21</f>
        <v>341.33333333333331</v>
      </c>
      <c r="I21" s="1">
        <f t="shared" si="0"/>
        <v>14.222222222222221</v>
      </c>
      <c r="K21" s="1">
        <f t="shared" si="1"/>
        <v>3.9950062421972535E-2</v>
      </c>
    </row>
    <row r="22" spans="3:12" x14ac:dyDescent="0.25">
      <c r="C22">
        <v>15</v>
      </c>
      <c r="D22">
        <v>8500</v>
      </c>
      <c r="F22" s="2">
        <f t="shared" si="3"/>
        <v>4096000</v>
      </c>
      <c r="G22" s="1">
        <f>F22/D22</f>
        <v>481.88235294117646</v>
      </c>
      <c r="I22" s="1">
        <f t="shared" si="0"/>
        <v>20.078431372549019</v>
      </c>
      <c r="K22" s="1">
        <f t="shared" si="1"/>
        <v>5.6400088125137693E-2</v>
      </c>
    </row>
    <row r="23" spans="3:12" x14ac:dyDescent="0.25">
      <c r="C23">
        <v>16</v>
      </c>
      <c r="D23">
        <v>11500</v>
      </c>
      <c r="F23" s="2">
        <f t="shared" si="3"/>
        <v>8192000</v>
      </c>
      <c r="G23" s="1">
        <f>F23/D23</f>
        <v>712.3478260869565</v>
      </c>
      <c r="I23" s="1">
        <f t="shared" si="0"/>
        <v>29.681159420289855</v>
      </c>
      <c r="K23" s="1">
        <f t="shared" si="1"/>
        <v>8.3374043315420948E-2</v>
      </c>
    </row>
    <row r="24" spans="3:12" x14ac:dyDescent="0.25">
      <c r="C24">
        <v>17</v>
      </c>
      <c r="D24">
        <v>15000</v>
      </c>
      <c r="F24" s="2">
        <f t="shared" si="3"/>
        <v>16384000</v>
      </c>
      <c r="G24" s="1">
        <f>F24/D24</f>
        <v>1092.2666666666667</v>
      </c>
      <c r="I24" s="1">
        <f t="shared" si="0"/>
        <v>45.511111111111113</v>
      </c>
      <c r="K24" s="1">
        <f t="shared" si="1"/>
        <v>0.12784019975031211</v>
      </c>
    </row>
    <row r="25" spans="3:12" x14ac:dyDescent="0.25">
      <c r="C25">
        <v>18</v>
      </c>
      <c r="D25">
        <v>19000</v>
      </c>
      <c r="F25" s="2">
        <f t="shared" si="3"/>
        <v>32768000</v>
      </c>
      <c r="G25" s="1">
        <f>F25/D25</f>
        <v>1724.6315789473683</v>
      </c>
      <c r="I25" s="1">
        <f t="shared" si="0"/>
        <v>71.859649122807014</v>
      </c>
      <c r="K25" s="1">
        <f t="shared" si="1"/>
        <v>0.20185294697417699</v>
      </c>
    </row>
    <row r="26" spans="3:12" x14ac:dyDescent="0.25">
      <c r="C26">
        <v>19</v>
      </c>
      <c r="D26">
        <v>23500</v>
      </c>
      <c r="F26" s="2">
        <f t="shared" si="3"/>
        <v>65536000</v>
      </c>
      <c r="G26" s="1">
        <f>F26/D26</f>
        <v>2788.7659574468084</v>
      </c>
      <c r="I26" s="1">
        <f t="shared" si="0"/>
        <v>116.19858156028369</v>
      </c>
      <c r="K26" s="1">
        <f t="shared" si="1"/>
        <v>0.3264005100007969</v>
      </c>
    </row>
    <row r="27" spans="3:12" x14ac:dyDescent="0.25">
      <c r="C27">
        <v>20</v>
      </c>
      <c r="D27">
        <v>28500</v>
      </c>
      <c r="F27" s="2">
        <f t="shared" si="3"/>
        <v>131072000</v>
      </c>
      <c r="G27" s="1">
        <f>F27/D27</f>
        <v>4599.0175438596489</v>
      </c>
      <c r="H27" s="1">
        <f>SUM(G8:G27)</f>
        <v>12667.846846583547</v>
      </c>
      <c r="I27" s="1">
        <f t="shared" si="0"/>
        <v>191.62573099415204</v>
      </c>
      <c r="J27" s="1">
        <f>SUM(I8:I27)</f>
        <v>527.82695194098108</v>
      </c>
      <c r="K27" s="1">
        <f t="shared" si="1"/>
        <v>0.53827452526447206</v>
      </c>
      <c r="L27" s="1">
        <f>SUM(K8:K27)</f>
        <v>1.4826599773623066</v>
      </c>
    </row>
    <row r="28" spans="3:12" x14ac:dyDescent="0.25">
      <c r="C28">
        <v>21</v>
      </c>
      <c r="D28">
        <f>D27+5000</f>
        <v>33500</v>
      </c>
      <c r="F28" s="2">
        <f t="shared" si="3"/>
        <v>262144000</v>
      </c>
      <c r="G28" s="1">
        <f>F28/D28</f>
        <v>7825.1940298507461</v>
      </c>
      <c r="I28" s="1">
        <f t="shared" si="0"/>
        <v>326.04975124378109</v>
      </c>
      <c r="K28" s="1">
        <f t="shared" si="1"/>
        <v>0.91587008776343004</v>
      </c>
    </row>
    <row r="29" spans="3:12" x14ac:dyDescent="0.25">
      <c r="C29">
        <v>22</v>
      </c>
      <c r="D29">
        <f t="shared" ref="D29:D32" si="4">D28+5000</f>
        <v>38500</v>
      </c>
      <c r="F29" s="2">
        <f t="shared" si="3"/>
        <v>524288000</v>
      </c>
      <c r="G29" s="1">
        <f>F29/D29</f>
        <v>13617.870129870131</v>
      </c>
      <c r="I29" s="1">
        <f t="shared" si="0"/>
        <v>567.41125541125541</v>
      </c>
      <c r="K29" s="1">
        <f t="shared" si="1"/>
        <v>1.5938518410428524</v>
      </c>
    </row>
    <row r="30" spans="3:12" x14ac:dyDescent="0.25">
      <c r="C30">
        <v>23</v>
      </c>
      <c r="D30">
        <f t="shared" si="4"/>
        <v>43500</v>
      </c>
      <c r="F30" s="2">
        <f t="shared" si="3"/>
        <v>1048576000</v>
      </c>
      <c r="G30" s="1">
        <f>F30/D30</f>
        <v>24105.19540229885</v>
      </c>
      <c r="I30" s="1">
        <f t="shared" si="0"/>
        <v>1004.3831417624521</v>
      </c>
      <c r="K30" s="1">
        <f t="shared" si="1"/>
        <v>2.8213009600068877</v>
      </c>
    </row>
    <row r="31" spans="3:12" x14ac:dyDescent="0.25">
      <c r="C31">
        <v>24</v>
      </c>
      <c r="D31">
        <f t="shared" si="4"/>
        <v>48500</v>
      </c>
      <c r="F31" s="2">
        <f t="shared" si="3"/>
        <v>2097152000</v>
      </c>
      <c r="G31" s="1">
        <f>F31/D31</f>
        <v>43240.247422680412</v>
      </c>
      <c r="I31" s="1">
        <f t="shared" si="0"/>
        <v>1801.6769759450171</v>
      </c>
      <c r="K31" s="1">
        <f t="shared" si="1"/>
        <v>5.0608903818680258</v>
      </c>
    </row>
    <row r="32" spans="3:12" x14ac:dyDescent="0.25">
      <c r="C32">
        <v>25</v>
      </c>
      <c r="D32">
        <f t="shared" si="4"/>
        <v>53500</v>
      </c>
      <c r="F32" s="2">
        <f t="shared" si="3"/>
        <v>4194304000</v>
      </c>
      <c r="G32" s="1">
        <f>F32/D32</f>
        <v>78398.20560747663</v>
      </c>
      <c r="I32" s="1">
        <f t="shared" si="0"/>
        <v>3266.5919003115264</v>
      </c>
      <c r="K32" s="1">
        <f t="shared" si="1"/>
        <v>9.1758199446952986</v>
      </c>
    </row>
    <row r="33" spans="3:11" x14ac:dyDescent="0.25">
      <c r="C33">
        <v>26</v>
      </c>
      <c r="D33">
        <f>D32+20000</f>
        <v>73500</v>
      </c>
      <c r="F33" s="2">
        <f t="shared" si="3"/>
        <v>8388608000</v>
      </c>
      <c r="G33" s="1">
        <f>F33/D33</f>
        <v>114130.72108843537</v>
      </c>
      <c r="I33" s="1">
        <f t="shared" si="0"/>
        <v>4755.4467120181407</v>
      </c>
      <c r="K33" s="1">
        <f t="shared" si="1"/>
        <v>13.357996382073429</v>
      </c>
    </row>
    <row r="34" spans="3:11" x14ac:dyDescent="0.25">
      <c r="C34">
        <v>27</v>
      </c>
      <c r="D34">
        <f t="shared" ref="D34:D37" si="5">D33+20000</f>
        <v>93500</v>
      </c>
      <c r="F34" s="2">
        <f t="shared" si="3"/>
        <v>16777216000</v>
      </c>
      <c r="G34" s="1">
        <f>F34/D34</f>
        <v>179435.4652406417</v>
      </c>
      <c r="I34" s="1">
        <f t="shared" si="0"/>
        <v>7476.4777183600709</v>
      </c>
      <c r="K34" s="1">
        <f t="shared" si="1"/>
        <v>21.001341905505818</v>
      </c>
    </row>
    <row r="35" spans="3:11" x14ac:dyDescent="0.25">
      <c r="C35">
        <v>28</v>
      </c>
      <c r="D35">
        <f t="shared" si="5"/>
        <v>113500</v>
      </c>
      <c r="F35" s="2">
        <f t="shared" si="3"/>
        <v>33554432000</v>
      </c>
      <c r="G35" s="1">
        <f>F35/D35</f>
        <v>295633.76211453747</v>
      </c>
      <c r="I35" s="1">
        <f t="shared" si="0"/>
        <v>12318.073421439061</v>
      </c>
      <c r="K35" s="1">
        <f t="shared" si="1"/>
        <v>34.60132983550298</v>
      </c>
    </row>
    <row r="36" spans="3:11" x14ac:dyDescent="0.25">
      <c r="C36">
        <v>29</v>
      </c>
      <c r="D36">
        <f t="shared" si="5"/>
        <v>133500</v>
      </c>
      <c r="F36" s="2">
        <f t="shared" si="3"/>
        <v>67108864000</v>
      </c>
      <c r="G36" s="1">
        <f>F36/D36</f>
        <v>502688.11985018727</v>
      </c>
      <c r="I36" s="1">
        <f t="shared" si="0"/>
        <v>20945.338327091136</v>
      </c>
      <c r="K36" s="1">
        <f t="shared" si="1"/>
        <v>58.835220019918921</v>
      </c>
    </row>
    <row r="37" spans="3:11" x14ac:dyDescent="0.25">
      <c r="C37">
        <v>30</v>
      </c>
      <c r="D37">
        <f t="shared" si="5"/>
        <v>153500</v>
      </c>
      <c r="F37" s="2">
        <f t="shared" si="3"/>
        <v>134217728000</v>
      </c>
      <c r="G37" s="1">
        <f>F37/D37</f>
        <v>874382.59283387626</v>
      </c>
      <c r="I37" s="1">
        <f t="shared" si="0"/>
        <v>36432.608034744844</v>
      </c>
      <c r="K37" s="1">
        <f t="shared" si="1"/>
        <v>102.33878661445181</v>
      </c>
    </row>
    <row r="38" spans="3:11" x14ac:dyDescent="0.25">
      <c r="C38">
        <v>31</v>
      </c>
      <c r="D38">
        <v>3100</v>
      </c>
      <c r="F38" s="2">
        <f t="shared" si="3"/>
        <v>268435456000</v>
      </c>
      <c r="G38" s="1">
        <f>F38/D38</f>
        <v>86592082.580645159</v>
      </c>
      <c r="I38" s="1">
        <f t="shared" si="0"/>
        <v>3608003.4408602151</v>
      </c>
      <c r="K38" s="1">
        <f t="shared" si="1"/>
        <v>10134.841126011841</v>
      </c>
    </row>
    <row r="39" spans="3:11" x14ac:dyDescent="0.25">
      <c r="C39">
        <v>32</v>
      </c>
      <c r="D39">
        <v>3200</v>
      </c>
      <c r="F39" s="2">
        <f t="shared" si="3"/>
        <v>536870912000</v>
      </c>
      <c r="G39" s="1">
        <f>F39/D39</f>
        <v>167772160</v>
      </c>
      <c r="I39" s="1">
        <f t="shared" si="0"/>
        <v>6990506.666666667</v>
      </c>
      <c r="K39" s="1">
        <f t="shared" si="1"/>
        <v>19636.254681647941</v>
      </c>
    </row>
    <row r="40" spans="3:11" x14ac:dyDescent="0.25">
      <c r="C40">
        <v>33</v>
      </c>
      <c r="D40">
        <v>3300</v>
      </c>
      <c r="F40" s="2">
        <f t="shared" si="3"/>
        <v>1073741824000</v>
      </c>
      <c r="G40" s="1">
        <f>F40/D40</f>
        <v>325376310.30303031</v>
      </c>
      <c r="I40" s="1">
        <f t="shared" si="0"/>
        <v>13557346.262626262</v>
      </c>
      <c r="K40" s="1">
        <f t="shared" si="1"/>
        <v>38082.433321983881</v>
      </c>
    </row>
    <row r="41" spans="3:11" x14ac:dyDescent="0.25">
      <c r="C41">
        <v>34</v>
      </c>
      <c r="D41">
        <v>3400</v>
      </c>
      <c r="F41" s="2">
        <f t="shared" si="3"/>
        <v>2147483648000</v>
      </c>
      <c r="G41" s="1">
        <f>F41/D41</f>
        <v>631612837.64705884</v>
      </c>
      <c r="I41" s="1">
        <f t="shared" si="0"/>
        <v>26317201.568627451</v>
      </c>
      <c r="K41" s="1">
        <f t="shared" si="1"/>
        <v>73924.723507380477</v>
      </c>
    </row>
    <row r="42" spans="3:11" x14ac:dyDescent="0.25">
      <c r="C42">
        <v>35</v>
      </c>
      <c r="D42">
        <v>3500</v>
      </c>
      <c r="F42" s="2">
        <f t="shared" si="3"/>
        <v>4294967296000</v>
      </c>
      <c r="G42" s="1">
        <f>F42/D42</f>
        <v>1227133513.1428571</v>
      </c>
      <c r="I42" s="1">
        <f t="shared" si="0"/>
        <v>51130563.047619045</v>
      </c>
      <c r="K42" s="1">
        <f t="shared" si="1"/>
        <v>143625.17710005349</v>
      </c>
    </row>
    <row r="43" spans="3:11" x14ac:dyDescent="0.25">
      <c r="C43">
        <v>36</v>
      </c>
      <c r="D43">
        <v>3600</v>
      </c>
      <c r="F43" s="2">
        <f t="shared" si="3"/>
        <v>8589934592000</v>
      </c>
      <c r="G43" s="1">
        <f>F43/D43</f>
        <v>2386092942.2222223</v>
      </c>
      <c r="I43" s="1">
        <f t="shared" si="0"/>
        <v>99420539.259259269</v>
      </c>
      <c r="K43" s="1">
        <f t="shared" si="1"/>
        <v>279271.1776945485</v>
      </c>
    </row>
    <row r="44" spans="3:11" x14ac:dyDescent="0.25">
      <c r="C44">
        <v>37</v>
      </c>
      <c r="D44">
        <v>3700</v>
      </c>
      <c r="F44" s="2">
        <f t="shared" si="3"/>
        <v>17179869184000</v>
      </c>
      <c r="G44" s="1">
        <f>F44/D44</f>
        <v>4643207887.5675678</v>
      </c>
      <c r="I44" s="1">
        <f t="shared" si="0"/>
        <v>193466995.31531534</v>
      </c>
      <c r="K44" s="1">
        <f t="shared" si="1"/>
        <v>543446.61605425656</v>
      </c>
    </row>
    <row r="45" spans="3:11" x14ac:dyDescent="0.25">
      <c r="C45">
        <v>38</v>
      </c>
      <c r="D45">
        <v>3800</v>
      </c>
      <c r="F45" s="2">
        <f t="shared" si="3"/>
        <v>34359738368000</v>
      </c>
      <c r="G45" s="1">
        <f>F45/D45</f>
        <v>9042036412.6315784</v>
      </c>
      <c r="I45" s="1">
        <f t="shared" si="0"/>
        <v>376751517.19298244</v>
      </c>
      <c r="K45" s="1">
        <f t="shared" si="1"/>
        <v>1058290.7786319731</v>
      </c>
    </row>
    <row r="46" spans="3:11" x14ac:dyDescent="0.25">
      <c r="C46">
        <v>39</v>
      </c>
      <c r="D46">
        <v>3900</v>
      </c>
      <c r="F46" s="2">
        <f t="shared" si="3"/>
        <v>68719476736000</v>
      </c>
      <c r="G46" s="1">
        <f>F46/D46</f>
        <v>17620378650.256409</v>
      </c>
      <c r="I46" s="1">
        <f t="shared" si="0"/>
        <v>734182443.76068366</v>
      </c>
      <c r="K46" s="1">
        <f t="shared" si="1"/>
        <v>2062310.2352828193</v>
      </c>
    </row>
    <row r="47" spans="3:11" x14ac:dyDescent="0.25">
      <c r="C47">
        <v>40</v>
      </c>
      <c r="D47">
        <v>4000</v>
      </c>
      <c r="F47" s="2">
        <f t="shared" si="3"/>
        <v>137438953472000</v>
      </c>
      <c r="G47" s="1">
        <f>F47/D47</f>
        <v>34359738368</v>
      </c>
      <c r="I47" s="1">
        <f t="shared" si="0"/>
        <v>1431655765.3333333</v>
      </c>
      <c r="K47" s="1">
        <f t="shared" si="1"/>
        <v>4021504.9588014977</v>
      </c>
    </row>
    <row r="48" spans="3:11" x14ac:dyDescent="0.25">
      <c r="C48">
        <v>41</v>
      </c>
      <c r="D48">
        <v>4100</v>
      </c>
      <c r="F48" s="2">
        <f t="shared" si="3"/>
        <v>274877906944000</v>
      </c>
      <c r="G48" s="1">
        <f>F48/D48</f>
        <v>67043391937.560974</v>
      </c>
      <c r="I48" s="1">
        <f t="shared" si="0"/>
        <v>2793474664.0650406</v>
      </c>
      <c r="K48" s="1">
        <f t="shared" si="1"/>
        <v>7846838.9440029226</v>
      </c>
    </row>
    <row r="49" spans="3:11" x14ac:dyDescent="0.25">
      <c r="C49">
        <v>42</v>
      </c>
      <c r="D49">
        <v>4200</v>
      </c>
      <c r="F49" s="2">
        <f t="shared" si="3"/>
        <v>549755813888000</v>
      </c>
      <c r="G49" s="1">
        <f>F49/D49</f>
        <v>130894241401.90475</v>
      </c>
      <c r="I49" s="1">
        <f t="shared" si="0"/>
        <v>5453926725.0793648</v>
      </c>
      <c r="K49" s="1">
        <f t="shared" si="1"/>
        <v>15320018.890672373</v>
      </c>
    </row>
    <row r="50" spans="3:11" x14ac:dyDescent="0.25">
      <c r="C50">
        <v>43</v>
      </c>
      <c r="D50">
        <v>4300</v>
      </c>
      <c r="F50" s="2">
        <f t="shared" si="3"/>
        <v>1099511627776000</v>
      </c>
      <c r="G50" s="1">
        <f>F50/D50</f>
        <v>255700378552.55814</v>
      </c>
      <c r="I50" s="1">
        <f t="shared" si="0"/>
        <v>10654182439.689922</v>
      </c>
      <c r="K50" s="1">
        <f t="shared" si="1"/>
        <v>29927478.763173938</v>
      </c>
    </row>
    <row r="51" spans="3:11" x14ac:dyDescent="0.25">
      <c r="C51">
        <v>44</v>
      </c>
      <c r="D51">
        <v>4400</v>
      </c>
      <c r="F51" s="2">
        <f t="shared" si="3"/>
        <v>2199023255552000</v>
      </c>
      <c r="G51" s="1">
        <f>F51/D51</f>
        <v>499778012625.45453</v>
      </c>
      <c r="I51" s="1">
        <f t="shared" si="0"/>
        <v>20824083859.39394</v>
      </c>
      <c r="K51" s="1">
        <f t="shared" si="1"/>
        <v>58494617.582567245</v>
      </c>
    </row>
    <row r="52" spans="3:11" x14ac:dyDescent="0.25">
      <c r="C52">
        <v>45</v>
      </c>
      <c r="D52">
        <v>4500</v>
      </c>
      <c r="F52" s="2">
        <f t="shared" si="3"/>
        <v>4398046511104000</v>
      </c>
      <c r="G52" s="1">
        <f>F52/D52</f>
        <v>977343669134.22217</v>
      </c>
      <c r="I52" s="1">
        <f t="shared" si="0"/>
        <v>40722652880.59259</v>
      </c>
      <c r="K52" s="1">
        <f t="shared" si="1"/>
        <v>114389474.38368705</v>
      </c>
    </row>
    <row r="53" spans="3:11" x14ac:dyDescent="0.25">
      <c r="C53">
        <v>46</v>
      </c>
      <c r="D53">
        <v>4600</v>
      </c>
      <c r="F53" s="2">
        <f t="shared" si="3"/>
        <v>8796093022208000</v>
      </c>
      <c r="G53" s="1">
        <f>F53/D53</f>
        <v>1912194135262.6086</v>
      </c>
      <c r="I53" s="1">
        <f t="shared" si="0"/>
        <v>79674755635.942032</v>
      </c>
      <c r="K53" s="1">
        <f t="shared" si="1"/>
        <v>223805493.35938773</v>
      </c>
    </row>
    <row r="54" spans="3:11" x14ac:dyDescent="0.25">
      <c r="C54">
        <v>47</v>
      </c>
      <c r="D54">
        <v>4700</v>
      </c>
      <c r="F54" s="2">
        <f t="shared" si="3"/>
        <v>1.7592186044416E+16</v>
      </c>
      <c r="G54" s="1">
        <f>F54/D54</f>
        <v>3743018307322.5532</v>
      </c>
      <c r="I54" s="1">
        <f t="shared" si="0"/>
        <v>155959096138.43973</v>
      </c>
      <c r="K54" s="1">
        <f t="shared" si="1"/>
        <v>438087348.70348239</v>
      </c>
    </row>
    <row r="55" spans="3:11" x14ac:dyDescent="0.25">
      <c r="C55">
        <v>48</v>
      </c>
      <c r="D55">
        <v>4800</v>
      </c>
      <c r="F55" s="2">
        <f t="shared" si="3"/>
        <v>3.5184372088832E+16</v>
      </c>
      <c r="G55" s="1">
        <f>F55/D55</f>
        <v>7330077518506.667</v>
      </c>
      <c r="I55" s="1">
        <f t="shared" si="0"/>
        <v>305419896604.44446</v>
      </c>
      <c r="K55" s="1">
        <f t="shared" si="1"/>
        <v>857921057.877653</v>
      </c>
    </row>
    <row r="56" spans="3:11" x14ac:dyDescent="0.25">
      <c r="C56">
        <v>49</v>
      </c>
      <c r="D56">
        <v>4900</v>
      </c>
      <c r="F56" s="2">
        <f t="shared" si="3"/>
        <v>7.0368744177664E+16</v>
      </c>
      <c r="G56" s="1">
        <f>F56/D56</f>
        <v>14360968199523.266</v>
      </c>
      <c r="I56" s="1">
        <f t="shared" si="0"/>
        <v>598373674980.13611</v>
      </c>
      <c r="K56" s="1">
        <f t="shared" si="1"/>
        <v>1680824929.7194834</v>
      </c>
    </row>
    <row r="57" spans="3:11" x14ac:dyDescent="0.25">
      <c r="C57">
        <v>50</v>
      </c>
      <c r="D57">
        <v>5000</v>
      </c>
      <c r="F57" s="2">
        <f t="shared" si="3"/>
        <v>1.40737488355328E+17</v>
      </c>
      <c r="G57" s="1">
        <f>F57/D57</f>
        <v>28147497671065.602</v>
      </c>
      <c r="I57" s="1">
        <f t="shared" si="0"/>
        <v>1172812402961.0667</v>
      </c>
      <c r="K57" s="1">
        <f t="shared" si="1"/>
        <v>3294416862.2501874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2015-05-28T11:01:44Z</dcterms:created>
  <dcterms:modified xsi:type="dcterms:W3CDTF">2015-05-28T12:35:22Z</dcterms:modified>
</cp:coreProperties>
</file>